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90" tabRatio="431"/>
  </bookViews>
  <sheets>
    <sheet name="Лист3" sheetId="1" r:id="rId1"/>
  </sheets>
  <calcPr calcId="144525"/>
</workbook>
</file>

<file path=xl/calcChain.xml><?xml version="1.0" encoding="utf-8"?>
<calcChain xmlns="http://schemas.openxmlformats.org/spreadsheetml/2006/main">
  <c r="D142" i="1" l="1"/>
  <c r="C142" i="1"/>
  <c r="D118" i="1"/>
  <c r="C118" i="1"/>
  <c r="D133" i="1"/>
  <c r="C133" i="1"/>
  <c r="D24" i="1"/>
  <c r="C24" i="1"/>
  <c r="D23" i="1"/>
  <c r="C22" i="1" l="1"/>
</calcChain>
</file>

<file path=xl/sharedStrings.xml><?xml version="1.0" encoding="utf-8"?>
<sst xmlns="http://schemas.openxmlformats.org/spreadsheetml/2006/main" count="432" uniqueCount="121">
  <si>
    <t>Наименование показателя</t>
  </si>
  <si>
    <t>Ед. изм.</t>
  </si>
  <si>
    <t>Итоги развития МО</t>
  </si>
  <si>
    <t xml:space="preserve">Выручка от реализации продукции, работ, услуг (в действующих ценах) - всего, </t>
  </si>
  <si>
    <t>тыс. руб.</t>
  </si>
  <si>
    <t>в т.ч. по видам экономической деятельности:</t>
  </si>
  <si>
    <t>Сельское хозяйство</t>
  </si>
  <si>
    <t>Лесное хозяйство и предоставление услуг в этой области*</t>
  </si>
  <si>
    <t>тыс.руб.</t>
  </si>
  <si>
    <t>х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</si>
  <si>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</si>
  <si>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</si>
  <si>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воды**</t>
  </si>
  <si>
    <t xml:space="preserve"> Строительство</t>
  </si>
  <si>
    <t>Оптовая и розничная торговля; ремонт автотранспортных средств, мотоциклов, бтовых изделий и предметов личного пользования</t>
  </si>
  <si>
    <t>Транспорт и связь</t>
  </si>
  <si>
    <t>Прочие</t>
  </si>
  <si>
    <t>Выручка от реализации продукции, работ, услуг на душу населения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</si>
  <si>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</si>
  <si>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</si>
  <si>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</si>
  <si>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</si>
  <si>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</si>
  <si>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руб.</t>
  </si>
  <si>
    <t>Состояние основных видов экономической деятельности хозяйствующих субъектов МО</t>
  </si>
  <si>
    <t>Индекс физического объема промышленного производства (C+D+E)***:</t>
  </si>
  <si>
    <t>Добыча полезных ископаемых (C):</t>
  </si>
  <si>
    <t xml:space="preserve">Объем отгруженных товаров собственного производства, выполненных работ и услуг </t>
  </si>
  <si>
    <t>Индекс физического объема</t>
  </si>
  <si>
    <t>Обрабатывающие производства (D):</t>
  </si>
  <si>
    <t>Производство и распределение электроэнергии, газа и воды (E):</t>
  </si>
  <si>
    <t>Объем отгруженных товаров собственного производства, выполненных работ и услуг</t>
  </si>
  <si>
    <t xml:space="preserve">Сельское хозяйство </t>
  </si>
  <si>
    <t>Валовый выпуск продукции  в сельхозорганизациях</t>
  </si>
  <si>
    <t>Индекс физического объема в сельхозорганизациях</t>
  </si>
  <si>
    <t>Строительство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</si>
  <si>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</si>
  <si>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</si>
  <si>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</si>
  <si>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</si>
  <si>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</t>
  </si>
  <si>
    <t>Грузооборот</t>
  </si>
  <si>
    <t>тыс.т/км</t>
  </si>
  <si>
    <t>Пассажирооборот</t>
  </si>
  <si>
    <t>тыс. пас/км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</si>
  <si>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</si>
  <si>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</si>
  <si>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</si>
  <si>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</si>
  <si>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</si>
  <si>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</si>
  <si>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</si>
  <si>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 xml:space="preserve">Объем инвестиций в основной капитал за счет всех источников -  всего, в т.ч.по источникам финансирования: </t>
  </si>
  <si>
    <t>прибыль</t>
  </si>
  <si>
    <t>амортизация</t>
  </si>
  <si>
    <t>бюджетные средства</t>
  </si>
  <si>
    <t>Демографические процессы****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</si>
  <si>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</si>
  <si>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</si>
  <si>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</si>
  <si>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</si>
  <si>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уд. вес в общей численности населения</t>
  </si>
  <si>
    <t xml:space="preserve">                                   женщины </t>
  </si>
  <si>
    <t xml:space="preserve"> уд. вес в общей численности населения</t>
  </si>
  <si>
    <t>Возрастная структура населения</t>
  </si>
  <si>
    <t xml:space="preserve"> моложе трудоспособного возраста</t>
  </si>
  <si>
    <t xml:space="preserve">                                  трудоспособный возраст</t>
  </si>
  <si>
    <t xml:space="preserve">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</si>
  <si>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</si>
  <si>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</si>
  <si>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</si>
  <si>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ресурсы****</t>
  </si>
  <si>
    <t>Численность населения - всего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</si>
  <si>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</si>
  <si>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</si>
  <si>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</si>
  <si>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</si>
  <si>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</si>
  <si>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</si>
  <si>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</si>
  <si>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>Лесозаготовки</t>
  </si>
  <si>
    <t>Производство и распределение электроэнергии, газа и воды</t>
  </si>
  <si>
    <t>Прочие, в том числе: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</si>
  <si>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</si>
  <si>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</si>
  <si>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</si>
  <si>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</si>
  <si>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</si>
  <si>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</si>
  <si>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</si>
  <si>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</si>
  <si>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</si>
  <si>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из них по отраслям социальной сферы:</t>
  </si>
  <si>
    <t>Здравоохранение</t>
  </si>
  <si>
    <t>Культура и искусство</t>
  </si>
  <si>
    <t>Физическая культура</t>
  </si>
  <si>
    <t>Социальная защита</t>
  </si>
  <si>
    <t>Управление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</si>
  <si>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</si>
  <si>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</si>
  <si>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</si>
  <si>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</si>
  <si>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Выплаты социального характера</t>
  </si>
  <si>
    <t>Фонд оплаты труда</t>
  </si>
  <si>
    <t xml:space="preserve">Прожиточный минимум (начиная со 2 квартала, рассчитывается среднее значение за период) 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</si>
  <si>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</si>
  <si>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</si>
  <si>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</si>
  <si>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>тыс.чел.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</si>
  <si>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</si>
  <si>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</si>
  <si>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</si>
  <si>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Глава Коршуновского МО                                                              Д.В. Округин</t>
  </si>
  <si>
    <t>Исполнитель:                                                                                                           Владимирова И.В.</t>
  </si>
  <si>
    <t>31.2</t>
  </si>
  <si>
    <t xml:space="preserve">План по налогам и сборам в местный бюджет </t>
  </si>
  <si>
    <t xml:space="preserve">Поступления налогов и сборов в  местный бюджет </t>
  </si>
  <si>
    <t>Обеспеченность собственными доходами  местного бюджета  на душу населения</t>
  </si>
  <si>
    <t>9 месяцев 2021г.</t>
  </si>
  <si>
    <r>
      <t>ожидаемые итоги за</t>
    </r>
    <r>
      <rPr>
        <sz val="14"/>
        <color rgb="FFFF0000"/>
        <rFont val="Times New Roman"/>
        <family val="1"/>
        <charset val="204"/>
      </rPr>
      <t xml:space="preserve"> 2021</t>
    </r>
    <r>
      <rPr>
        <sz val="14"/>
        <rFont val="Times New Roman"/>
        <family val="1"/>
      </rPr>
      <t xml:space="preserve"> г.</t>
    </r>
  </si>
  <si>
    <r>
      <t xml:space="preserve"> Предварительные итоги социально-экономического развития Коршуновского муниципального образования за 9 месяцев</t>
    </r>
    <r>
      <rPr>
        <b/>
        <sz val="16"/>
        <color rgb="FFFF0000"/>
        <rFont val="Times New Roman"/>
        <family val="1"/>
        <charset val="204"/>
      </rPr>
      <t xml:space="preserve"> 2021г.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</rPr>
      <t>и ожидаемые итогои социально-экономического развития за текущий финансовый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</si>
</sst>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10"/>
      <name val="Arial"/>
      <family val="2"/>
    </font>
    <font>
      <sz val="10"/>
      <name val="Arial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right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4" xfId="0" applyFont="1" applyBorder="1"/>
    <xf numFmtId="0" fontId="5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left" vertical="center" wrapText="1"/>
    </xf>
    <xf numFmtId="49" fontId="19" fillId="0" borderId="6" xfId="0" applyNumberFormat="1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6" xfId="0" applyFont="1" applyBorder="1" applyAlignment="1">
      <alignment horizontal="left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164" fontId="1" fillId="0" borderId="0" xfId="2"/>
    <xf numFmtId="9" fontId="1" fillId="0" borderId="5" xfId="1" applyBorder="1" applyAlignment="1">
      <alignment horizontal="center" vertical="center" wrapText="1"/>
    </xf>
    <xf numFmtId="9" fontId="1" fillId="0" borderId="0" xfId="1"/>
    <xf numFmtId="9" fontId="1" fillId="0" borderId="6" xfId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justify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view="pageBreakPreview" zoomScale="80" zoomScaleSheetLayoutView="80" workbookViewId="0">
      <selection activeCell="F4" sqref="F4"/>
    </sheetView>
  </sheetViews>
  <sheetFormatPr defaultRowHeight="12.75" x14ac:dyDescent="0.2"/>
  <cols>
    <col min="1" max="1" width="71.5703125" customWidth="1"/>
    <col min="2" max="2" width="14.7109375" customWidth="1"/>
    <col min="3" max="3" width="15.7109375" customWidth="1"/>
    <col min="4" max="4" width="15.85546875" customWidth="1"/>
  </cols>
  <sheetData>
    <row r="1" spans="1:4" ht="18" x14ac:dyDescent="0.2">
      <c r="A1" s="1"/>
      <c r="B1" s="1"/>
      <c r="C1" s="2"/>
      <c r="D1" s="3"/>
    </row>
    <row r="2" spans="1:4" ht="87" customHeight="1" x14ac:dyDescent="0.2">
      <c r="A2" s="102" t="s">
        <v>120</v>
      </c>
      <c r="B2" s="102"/>
      <c r="C2" s="102"/>
      <c r="D2" s="102"/>
    </row>
    <row r="3" spans="1:4" ht="18" customHeight="1" x14ac:dyDescent="0.2">
      <c r="A3" s="103"/>
      <c r="B3" s="103"/>
      <c r="C3" s="103"/>
      <c r="D3" s="103"/>
    </row>
    <row r="4" spans="1:4" ht="68.25" customHeight="1" x14ac:dyDescent="0.2">
      <c r="A4" s="4" t="s">
        <v>0</v>
      </c>
      <c r="B4" s="5" t="s">
        <v>1</v>
      </c>
      <c r="C4" s="6" t="s">
        <v>118</v>
      </c>
      <c r="D4" s="7" t="s">
        <v>119</v>
      </c>
    </row>
    <row r="5" spans="1:4" ht="18.75" customHeight="1" x14ac:dyDescent="0.2">
      <c r="A5" s="104" t="s">
        <v>2</v>
      </c>
      <c r="B5" s="104"/>
      <c r="C5" s="104"/>
      <c r="D5" s="104"/>
    </row>
    <row r="6" spans="1:4" ht="37.5" customHeight="1" x14ac:dyDescent="0.2">
      <c r="A6" s="39" t="s">
        <v>3</v>
      </c>
      <c r="B6" s="40" t="s">
        <v>4</v>
      </c>
      <c r="C6" s="41">
        <v>0</v>
      </c>
      <c r="D6" s="41">
        <v>0</v>
      </c>
    </row>
    <row r="7" spans="1:4" ht="27.75" customHeight="1" x14ac:dyDescent="0.2">
      <c r="A7" s="42" t="s">
        <v>5</v>
      </c>
      <c r="B7" s="43"/>
      <c r="C7" s="38"/>
      <c r="D7" s="38"/>
    </row>
    <row r="8" spans="1:4" ht="21.75" customHeight="1" x14ac:dyDescent="0.2">
      <c r="A8" s="44" t="s">
        <v>6</v>
      </c>
      <c r="B8" s="45" t="s">
        <v>4</v>
      </c>
      <c r="C8" s="46" t="s">
        <v>9</v>
      </c>
      <c r="D8" s="33" t="s">
        <v>9</v>
      </c>
    </row>
    <row r="9" spans="1:4" ht="20.25" customHeight="1" x14ac:dyDescent="0.2">
      <c r="A9" s="47" t="s">
        <v>7</v>
      </c>
      <c r="B9" s="45" t="s">
        <v>8</v>
      </c>
      <c r="C9" s="33" t="s">
        <v>9</v>
      </c>
      <c r="D9" s="33" t="s">
        <v>9</v>
      </c>
    </row>
    <row r="10" spans="1:4" ht="15" x14ac:dyDescent="0.2">
      <c r="A10" s="48" t="s">
        <v>10</v>
      </c>
      <c r="B10" s="45" t="s">
        <v>4</v>
      </c>
      <c r="C10" s="33" t="s">
        <v>9</v>
      </c>
      <c r="D10" s="33" t="s">
        <v>9</v>
      </c>
    </row>
    <row r="11" spans="1:4" ht="15" x14ac:dyDescent="0.2">
      <c r="A11" s="48" t="s">
        <v>11</v>
      </c>
      <c r="B11" s="45" t="s">
        <v>4</v>
      </c>
      <c r="C11" s="33" t="s">
        <v>9</v>
      </c>
      <c r="D11" s="33" t="s">
        <v>9</v>
      </c>
    </row>
    <row r="12" spans="1:4" ht="15" x14ac:dyDescent="0.2">
      <c r="A12" s="48" t="s">
        <v>12</v>
      </c>
      <c r="B12" s="45" t="s">
        <v>4</v>
      </c>
      <c r="C12" s="33" t="s">
        <v>9</v>
      </c>
      <c r="D12" s="33" t="s">
        <v>9</v>
      </c>
    </row>
    <row r="13" spans="1:4" ht="15" x14ac:dyDescent="0.2">
      <c r="A13" s="48" t="s">
        <v>13</v>
      </c>
      <c r="B13" s="45" t="s">
        <v>4</v>
      </c>
      <c r="C13" s="33" t="s">
        <v>9</v>
      </c>
      <c r="D13" s="33" t="s">
        <v>9</v>
      </c>
    </row>
    <row r="14" spans="1:4" ht="50.25" customHeight="1" x14ac:dyDescent="0.2">
      <c r="A14" s="47" t="s">
        <v>14</v>
      </c>
      <c r="B14" s="45" t="s">
        <v>4</v>
      </c>
      <c r="C14" s="33">
        <v>0</v>
      </c>
      <c r="D14" s="33">
        <v>0</v>
      </c>
    </row>
    <row r="15" spans="1:4" ht="15" x14ac:dyDescent="0.2">
      <c r="A15" s="48" t="s">
        <v>15</v>
      </c>
      <c r="B15" s="45" t="s">
        <v>4</v>
      </c>
      <c r="C15" s="33" t="s">
        <v>9</v>
      </c>
      <c r="D15" s="33" t="s">
        <v>9</v>
      </c>
    </row>
    <row r="16" spans="1:4" ht="15" x14ac:dyDescent="0.2">
      <c r="A16" s="48" t="s">
        <v>16</v>
      </c>
      <c r="B16" s="45" t="s">
        <v>4</v>
      </c>
      <c r="C16" s="33" t="s">
        <v>9</v>
      </c>
      <c r="D16" s="33" t="s">
        <v>9</v>
      </c>
    </row>
    <row r="17" spans="1:4" ht="39.75" customHeight="1" x14ac:dyDescent="0.2">
      <c r="A17" s="49" t="s">
        <v>17</v>
      </c>
      <c r="B17" s="45" t="s">
        <v>4</v>
      </c>
      <c r="C17" s="97"/>
      <c r="D17" s="97"/>
    </row>
    <row r="18" spans="1:4" ht="28.5" customHeight="1" x14ac:dyDescent="0.2">
      <c r="A18" s="49" t="s">
        <v>18</v>
      </c>
      <c r="B18" s="45" t="s">
        <v>4</v>
      </c>
      <c r="C18" s="46" t="s">
        <v>9</v>
      </c>
      <c r="D18" s="33" t="s">
        <v>9</v>
      </c>
    </row>
    <row r="19" spans="1:4" ht="23.25" customHeight="1" x14ac:dyDescent="0.2">
      <c r="A19" s="49" t="s">
        <v>19</v>
      </c>
      <c r="B19" s="45" t="s">
        <v>4</v>
      </c>
      <c r="C19" s="33" t="s">
        <v>9</v>
      </c>
      <c r="D19" s="33" t="s">
        <v>9</v>
      </c>
    </row>
    <row r="20" spans="1:4" ht="20.25" customHeight="1" x14ac:dyDescent="0.2">
      <c r="A20" s="49" t="s">
        <v>20</v>
      </c>
      <c r="B20" s="45" t="s">
        <v>21</v>
      </c>
      <c r="C20" s="33">
        <v>100</v>
      </c>
      <c r="D20" s="33">
        <v>100</v>
      </c>
    </row>
    <row r="21" spans="1:4" ht="16.5" customHeight="1" x14ac:dyDescent="0.2">
      <c r="A21" s="49" t="s">
        <v>22</v>
      </c>
      <c r="B21" s="45" t="s">
        <v>21</v>
      </c>
      <c r="C21" s="33">
        <v>0</v>
      </c>
      <c r="D21" s="33">
        <v>0</v>
      </c>
    </row>
    <row r="22" spans="1:4" ht="36.75" customHeight="1" x14ac:dyDescent="0.2">
      <c r="A22" s="50" t="s">
        <v>115</v>
      </c>
      <c r="B22" s="45" t="s">
        <v>4</v>
      </c>
      <c r="C22" s="111">
        <f>D22/12*9</f>
        <v>4814.0775000000003</v>
      </c>
      <c r="D22" s="111">
        <v>6418.77</v>
      </c>
    </row>
    <row r="23" spans="1:4" ht="35.25" customHeight="1" x14ac:dyDescent="0.2">
      <c r="A23" s="50" t="s">
        <v>116</v>
      </c>
      <c r="B23" s="45" t="s">
        <v>4</v>
      </c>
      <c r="C23" s="111">
        <v>6369.65</v>
      </c>
      <c r="D23" s="111">
        <f>C23/9*12</f>
        <v>8492.866666666665</v>
      </c>
    </row>
    <row r="24" spans="1:4" ht="46.5" customHeight="1" x14ac:dyDescent="0.2">
      <c r="A24" s="50" t="s">
        <v>117</v>
      </c>
      <c r="B24" s="45" t="s">
        <v>23</v>
      </c>
      <c r="C24" s="114">
        <f>C23/168</f>
        <v>37.914583333333333</v>
      </c>
      <c r="D24" s="114">
        <f>D23/168</f>
        <v>50.55277777777777</v>
      </c>
    </row>
    <row r="25" spans="1:4" ht="18.75" customHeight="1" x14ac:dyDescent="0.2">
      <c r="A25" s="105" t="s">
        <v>24</v>
      </c>
      <c r="B25" s="105"/>
      <c r="C25" s="105"/>
      <c r="D25" s="105"/>
    </row>
    <row r="26" spans="1:4" ht="33" customHeight="1" x14ac:dyDescent="0.2">
      <c r="A26" s="52" t="s">
        <v>25</v>
      </c>
      <c r="B26" s="53" t="s">
        <v>21</v>
      </c>
      <c r="C26" s="54" t="s">
        <v>9</v>
      </c>
      <c r="D26" s="54" t="s">
        <v>9</v>
      </c>
    </row>
    <row r="27" spans="1:4" ht="25.5" customHeight="1" x14ac:dyDescent="0.2">
      <c r="A27" s="55" t="s">
        <v>26</v>
      </c>
      <c r="B27" s="40"/>
      <c r="C27" s="56"/>
      <c r="D27" s="56"/>
    </row>
    <row r="28" spans="1:4" ht="31.5" customHeight="1" x14ac:dyDescent="0.2">
      <c r="A28" s="57" t="s">
        <v>27</v>
      </c>
      <c r="B28" s="43" t="s">
        <v>4</v>
      </c>
      <c r="C28" s="36" t="s">
        <v>9</v>
      </c>
      <c r="D28" s="36" t="s">
        <v>9</v>
      </c>
    </row>
    <row r="29" spans="1:4" ht="17.25" customHeight="1" x14ac:dyDescent="0.2">
      <c r="A29" s="57" t="s">
        <v>28</v>
      </c>
      <c r="B29" s="43" t="s">
        <v>21</v>
      </c>
      <c r="C29" s="36" t="s">
        <v>9</v>
      </c>
      <c r="D29" s="36" t="s">
        <v>9</v>
      </c>
    </row>
    <row r="30" spans="1:4" ht="18.75" customHeight="1" x14ac:dyDescent="0.2">
      <c r="A30" s="55" t="s">
        <v>29</v>
      </c>
      <c r="B30" s="40"/>
      <c r="C30" s="56"/>
      <c r="D30" s="56"/>
    </row>
    <row r="31" spans="1:4" ht="42" customHeight="1" x14ac:dyDescent="0.2">
      <c r="A31" s="58" t="s">
        <v>27</v>
      </c>
      <c r="B31" s="43" t="s">
        <v>4</v>
      </c>
      <c r="C31" s="36" t="s">
        <v>9</v>
      </c>
      <c r="D31" s="36" t="s">
        <v>9</v>
      </c>
    </row>
    <row r="32" spans="1:4" ht="18.75" customHeight="1" x14ac:dyDescent="0.2">
      <c r="A32" s="57" t="s">
        <v>28</v>
      </c>
      <c r="B32" s="43" t="s">
        <v>21</v>
      </c>
      <c r="C32" s="36" t="s">
        <v>9</v>
      </c>
      <c r="D32" s="36" t="s">
        <v>9</v>
      </c>
    </row>
    <row r="33" spans="1:4" ht="41.25" customHeight="1" x14ac:dyDescent="0.2">
      <c r="A33" s="55" t="s">
        <v>30</v>
      </c>
      <c r="B33" s="40"/>
      <c r="C33" s="56"/>
      <c r="D33" s="56"/>
    </row>
    <row r="34" spans="1:4" ht="39" customHeight="1" x14ac:dyDescent="0.2">
      <c r="A34" s="58" t="s">
        <v>31</v>
      </c>
      <c r="B34" s="43" t="s">
        <v>4</v>
      </c>
      <c r="C34" s="36" t="s">
        <v>9</v>
      </c>
      <c r="D34" s="36" t="s">
        <v>9</v>
      </c>
    </row>
    <row r="35" spans="1:4" ht="18" customHeight="1" x14ac:dyDescent="0.2">
      <c r="A35" s="59" t="s">
        <v>28</v>
      </c>
      <c r="B35" s="45" t="s">
        <v>21</v>
      </c>
      <c r="C35" s="34" t="s">
        <v>9</v>
      </c>
      <c r="D35" s="34" t="s">
        <v>9</v>
      </c>
    </row>
    <row r="36" spans="1:4" ht="18.75" customHeight="1" x14ac:dyDescent="0.2">
      <c r="A36" s="60" t="s">
        <v>32</v>
      </c>
      <c r="B36" s="61"/>
      <c r="C36" s="62"/>
      <c r="D36" s="35"/>
    </row>
    <row r="37" spans="1:4" ht="19.5" customHeight="1" x14ac:dyDescent="0.2">
      <c r="A37" s="63" t="s">
        <v>33</v>
      </c>
      <c r="B37" s="64" t="s">
        <v>4</v>
      </c>
      <c r="C37" s="32" t="s">
        <v>9</v>
      </c>
      <c r="D37" s="32" t="s">
        <v>9</v>
      </c>
    </row>
    <row r="38" spans="1:4" ht="18" customHeight="1" x14ac:dyDescent="0.2">
      <c r="A38" s="65" t="s">
        <v>34</v>
      </c>
      <c r="B38" s="66" t="s">
        <v>21</v>
      </c>
      <c r="C38" s="51" t="s">
        <v>9</v>
      </c>
      <c r="D38" s="51" t="s">
        <v>9</v>
      </c>
    </row>
    <row r="39" spans="1:4" ht="21.75" customHeight="1" x14ac:dyDescent="0.2">
      <c r="A39" s="67" t="s">
        <v>35</v>
      </c>
      <c r="B39" s="68"/>
      <c r="C39" s="56"/>
      <c r="D39" s="69"/>
    </row>
    <row r="40" spans="1:4" ht="20.25" customHeight="1" x14ac:dyDescent="0.2">
      <c r="A40" s="70" t="s">
        <v>36</v>
      </c>
      <c r="B40" s="43" t="s">
        <v>4</v>
      </c>
      <c r="C40" s="36" t="s">
        <v>9</v>
      </c>
      <c r="D40" s="36" t="s">
        <v>9</v>
      </c>
    </row>
    <row r="41" spans="1:4" ht="20.25" customHeight="1" x14ac:dyDescent="0.2">
      <c r="A41" s="70" t="s">
        <v>37</v>
      </c>
      <c r="B41" s="43" t="s">
        <v>38</v>
      </c>
      <c r="C41" s="36" t="s">
        <v>9</v>
      </c>
      <c r="D41" s="36" t="s">
        <v>9</v>
      </c>
    </row>
    <row r="42" spans="1:4" ht="17.25" customHeight="1" x14ac:dyDescent="0.2">
      <c r="A42" s="71" t="s">
        <v>39</v>
      </c>
      <c r="B42" s="66" t="s">
        <v>38</v>
      </c>
      <c r="C42" s="72" t="s">
        <v>9</v>
      </c>
      <c r="D42" s="72" t="s">
        <v>9</v>
      </c>
    </row>
    <row r="43" spans="1:4" ht="24.75" customHeight="1" x14ac:dyDescent="0.2">
      <c r="A43" s="73" t="s">
        <v>40</v>
      </c>
      <c r="B43" s="74"/>
      <c r="C43" s="75"/>
      <c r="D43" s="76"/>
    </row>
    <row r="44" spans="1:4" ht="19.5" customHeight="1" x14ac:dyDescent="0.2">
      <c r="A44" s="70" t="s">
        <v>41</v>
      </c>
      <c r="B44" s="43" t="s">
        <v>42</v>
      </c>
      <c r="C44" s="36" t="s">
        <v>9</v>
      </c>
      <c r="D44" s="36" t="s">
        <v>9</v>
      </c>
    </row>
    <row r="45" spans="1:4" ht="22.5" customHeight="1" x14ac:dyDescent="0.2">
      <c r="A45" s="77" t="s">
        <v>43</v>
      </c>
      <c r="B45" s="64" t="s">
        <v>44</v>
      </c>
      <c r="C45" s="76" t="s">
        <v>9</v>
      </c>
      <c r="D45" s="76" t="s">
        <v>9</v>
      </c>
    </row>
    <row r="46" spans="1:4" ht="16.5" customHeight="1" x14ac:dyDescent="0.2">
      <c r="A46" s="67" t="s">
        <v>45</v>
      </c>
      <c r="B46" s="68"/>
      <c r="C46" s="56"/>
      <c r="D46" s="69"/>
    </row>
    <row r="47" spans="1:4" ht="19.5" customHeight="1" x14ac:dyDescent="0.2">
      <c r="A47" s="70" t="s">
        <v>46</v>
      </c>
      <c r="B47" s="43" t="s">
        <v>4</v>
      </c>
      <c r="C47" s="38"/>
      <c r="D47" s="38"/>
    </row>
    <row r="48" spans="1:4" ht="18" customHeight="1" x14ac:dyDescent="0.2">
      <c r="A48" s="71" t="s">
        <v>47</v>
      </c>
      <c r="B48" s="66" t="s">
        <v>21</v>
      </c>
      <c r="C48" s="51"/>
      <c r="D48" s="51"/>
    </row>
    <row r="49" spans="1:4" ht="18" customHeight="1" x14ac:dyDescent="0.2">
      <c r="A49" s="67" t="s">
        <v>48</v>
      </c>
      <c r="B49" s="68"/>
      <c r="C49" s="56"/>
      <c r="D49" s="69"/>
    </row>
    <row r="50" spans="1:4" ht="19.5" customHeight="1" x14ac:dyDescent="0.2">
      <c r="A50" s="70" t="s">
        <v>49</v>
      </c>
      <c r="B50" s="43" t="s">
        <v>50</v>
      </c>
      <c r="C50" s="36" t="s">
        <v>9</v>
      </c>
      <c r="D50" s="36" t="s">
        <v>9</v>
      </c>
    </row>
    <row r="51" spans="1:4" ht="43.5" customHeight="1" x14ac:dyDescent="0.2">
      <c r="A51" s="71" t="s">
        <v>51</v>
      </c>
      <c r="B51" s="66" t="s">
        <v>21</v>
      </c>
      <c r="C51" s="72" t="s">
        <v>9</v>
      </c>
      <c r="D51" s="72" t="s">
        <v>9</v>
      </c>
    </row>
    <row r="52" spans="1:4" ht="30.75" customHeight="1" x14ac:dyDescent="0.2">
      <c r="A52" s="39" t="s">
        <v>52</v>
      </c>
      <c r="B52" s="64" t="s">
        <v>4</v>
      </c>
      <c r="C52" s="78" t="s">
        <v>9</v>
      </c>
      <c r="D52" s="78" t="s">
        <v>9</v>
      </c>
    </row>
    <row r="53" spans="1:4" ht="16.5" customHeight="1" x14ac:dyDescent="0.2">
      <c r="A53" s="79" t="s">
        <v>53</v>
      </c>
      <c r="B53" s="64" t="s">
        <v>4</v>
      </c>
      <c r="C53" s="34" t="s">
        <v>9</v>
      </c>
      <c r="D53" s="34" t="s">
        <v>9</v>
      </c>
    </row>
    <row r="54" spans="1:4" ht="15.75" customHeight="1" x14ac:dyDescent="0.2">
      <c r="A54" s="79" t="s">
        <v>54</v>
      </c>
      <c r="B54" s="64" t="s">
        <v>4</v>
      </c>
      <c r="C54" s="34" t="s">
        <v>9</v>
      </c>
      <c r="D54" s="34" t="s">
        <v>9</v>
      </c>
    </row>
    <row r="55" spans="1:4" ht="15" customHeight="1" x14ac:dyDescent="0.2">
      <c r="A55" s="80" t="s">
        <v>55</v>
      </c>
      <c r="B55" s="81" t="s">
        <v>4</v>
      </c>
      <c r="C55" s="72" t="s">
        <v>9</v>
      </c>
      <c r="D55" s="72" t="s">
        <v>9</v>
      </c>
    </row>
    <row r="56" spans="1:4" ht="18.75" customHeight="1" x14ac:dyDescent="0.2">
      <c r="A56" s="106" t="s">
        <v>56</v>
      </c>
      <c r="B56" s="106"/>
      <c r="C56" s="106"/>
      <c r="D56" s="106"/>
    </row>
    <row r="57" spans="1:4" ht="57" customHeight="1" x14ac:dyDescent="0.2">
      <c r="A57" s="39" t="s">
        <v>57</v>
      </c>
      <c r="B57" s="64" t="s">
        <v>58</v>
      </c>
      <c r="C57" s="82">
        <v>0</v>
      </c>
      <c r="D57" s="82">
        <v>0</v>
      </c>
    </row>
    <row r="58" spans="1:4" ht="15" customHeight="1" x14ac:dyDescent="0.2">
      <c r="A58" s="49" t="s">
        <v>59</v>
      </c>
      <c r="B58" s="83"/>
      <c r="C58" s="84"/>
      <c r="D58" s="84"/>
    </row>
    <row r="59" spans="1:4" ht="14.25" customHeight="1" x14ac:dyDescent="0.2">
      <c r="A59" s="47" t="s">
        <v>60</v>
      </c>
      <c r="B59" s="45" t="s">
        <v>58</v>
      </c>
      <c r="C59" s="84">
        <v>44</v>
      </c>
      <c r="D59" s="84">
        <v>44</v>
      </c>
    </row>
    <row r="60" spans="1:4" ht="14.25" customHeight="1" x14ac:dyDescent="0.2">
      <c r="A60" s="85" t="s">
        <v>61</v>
      </c>
      <c r="B60" s="45" t="s">
        <v>21</v>
      </c>
      <c r="C60" s="84">
        <v>73</v>
      </c>
      <c r="D60" s="84">
        <v>73</v>
      </c>
    </row>
    <row r="61" spans="1:4" ht="17.25" customHeight="1" x14ac:dyDescent="0.2">
      <c r="A61" s="47" t="s">
        <v>62</v>
      </c>
      <c r="B61" s="45" t="s">
        <v>58</v>
      </c>
      <c r="C61" s="84">
        <v>48</v>
      </c>
      <c r="D61" s="84">
        <v>48</v>
      </c>
    </row>
    <row r="62" spans="1:4" ht="15.75" customHeight="1" x14ac:dyDescent="0.2">
      <c r="A62" s="47" t="s">
        <v>63</v>
      </c>
      <c r="B62" s="45" t="s">
        <v>21</v>
      </c>
      <c r="C62" s="84">
        <v>80</v>
      </c>
      <c r="D62" s="84">
        <v>80</v>
      </c>
    </row>
    <row r="63" spans="1:4" ht="18.75" customHeight="1" x14ac:dyDescent="0.2">
      <c r="A63" s="49" t="s">
        <v>64</v>
      </c>
      <c r="B63" s="45"/>
      <c r="C63" s="84"/>
      <c r="D63" s="84"/>
    </row>
    <row r="64" spans="1:4" ht="16.5" customHeight="1" x14ac:dyDescent="0.2">
      <c r="A64" s="47" t="s">
        <v>65</v>
      </c>
      <c r="B64" s="45" t="s">
        <v>58</v>
      </c>
      <c r="C64" s="84">
        <v>10</v>
      </c>
      <c r="D64" s="84">
        <v>10</v>
      </c>
    </row>
    <row r="65" spans="1:7" ht="17.25" customHeight="1" x14ac:dyDescent="0.2">
      <c r="A65" s="85" t="s">
        <v>61</v>
      </c>
      <c r="B65" s="45" t="s">
        <v>21</v>
      </c>
      <c r="C65" s="84">
        <v>17</v>
      </c>
      <c r="D65" s="84">
        <v>17</v>
      </c>
      <c r="G65" s="98"/>
    </row>
    <row r="66" spans="1:7" ht="17.25" customHeight="1" x14ac:dyDescent="0.2">
      <c r="A66" s="47" t="s">
        <v>66</v>
      </c>
      <c r="B66" s="45" t="s">
        <v>58</v>
      </c>
      <c r="C66" s="84">
        <v>43</v>
      </c>
      <c r="D66" s="84">
        <v>43</v>
      </c>
      <c r="F66" s="100"/>
    </row>
    <row r="67" spans="1:7" ht="15.75" customHeight="1" x14ac:dyDescent="0.2">
      <c r="A67" s="85" t="s">
        <v>61</v>
      </c>
      <c r="B67" s="45" t="s">
        <v>21</v>
      </c>
      <c r="C67" s="101">
        <v>0.72</v>
      </c>
      <c r="D67" s="101">
        <v>0.72</v>
      </c>
    </row>
    <row r="68" spans="1:7" ht="16.5" customHeight="1" x14ac:dyDescent="0.2">
      <c r="A68" s="47" t="s">
        <v>67</v>
      </c>
      <c r="B68" s="45" t="s">
        <v>58</v>
      </c>
      <c r="C68" s="84">
        <v>56</v>
      </c>
      <c r="D68" s="84">
        <v>56</v>
      </c>
    </row>
    <row r="69" spans="1:7" ht="16.5" customHeight="1" x14ac:dyDescent="0.2">
      <c r="A69" s="85" t="s">
        <v>61</v>
      </c>
      <c r="B69" s="45" t="s">
        <v>21</v>
      </c>
      <c r="C69" s="84" t="s">
        <v>114</v>
      </c>
      <c r="D69" s="84" t="s">
        <v>114</v>
      </c>
    </row>
    <row r="70" spans="1:7" ht="44.25" customHeight="1" x14ac:dyDescent="0.2">
      <c r="A70" s="50" t="s">
        <v>68</v>
      </c>
      <c r="B70" s="45" t="s">
        <v>58</v>
      </c>
      <c r="C70" s="84">
        <v>0</v>
      </c>
      <c r="D70" s="84">
        <v>0</v>
      </c>
    </row>
    <row r="71" spans="1:7" ht="35.25" customHeight="1" x14ac:dyDescent="0.2">
      <c r="A71" s="50" t="s">
        <v>69</v>
      </c>
      <c r="B71" s="45" t="s">
        <v>21</v>
      </c>
      <c r="C71" s="84" t="s">
        <v>9</v>
      </c>
      <c r="D71" s="84" t="s">
        <v>9</v>
      </c>
    </row>
    <row r="72" spans="1:7" ht="32.25" customHeight="1" x14ac:dyDescent="0.2">
      <c r="A72" s="50" t="s">
        <v>70</v>
      </c>
      <c r="B72" s="81" t="s">
        <v>21</v>
      </c>
      <c r="C72" s="86">
        <v>100</v>
      </c>
      <c r="D72" s="86">
        <v>100</v>
      </c>
    </row>
    <row r="73" spans="1:7" ht="18.75" customHeight="1" x14ac:dyDescent="0.2">
      <c r="A73" s="108" t="s">
        <v>71</v>
      </c>
      <c r="B73" s="108"/>
      <c r="C73" s="108"/>
      <c r="D73" s="108"/>
    </row>
    <row r="74" spans="1:7" ht="15" x14ac:dyDescent="0.2">
      <c r="A74" s="87" t="s">
        <v>72</v>
      </c>
      <c r="B74" s="88" t="s">
        <v>58</v>
      </c>
      <c r="C74" s="78">
        <v>168</v>
      </c>
      <c r="D74" s="78">
        <v>168</v>
      </c>
    </row>
    <row r="75" spans="1:7" ht="15" x14ac:dyDescent="0.2">
      <c r="A75" s="39" t="s">
        <v>73</v>
      </c>
      <c r="B75" s="64" t="s">
        <v>58</v>
      </c>
      <c r="C75" s="76"/>
      <c r="D75" s="76"/>
    </row>
    <row r="76" spans="1:7" ht="21" customHeight="1" x14ac:dyDescent="0.2">
      <c r="A76" s="49" t="s">
        <v>74</v>
      </c>
      <c r="B76" s="45" t="s">
        <v>58</v>
      </c>
      <c r="C76" s="34">
        <v>72</v>
      </c>
      <c r="D76" s="34">
        <v>72</v>
      </c>
    </row>
    <row r="77" spans="1:7" ht="15" customHeight="1" x14ac:dyDescent="0.2">
      <c r="A77" s="47" t="s">
        <v>75</v>
      </c>
      <c r="B77" s="45" t="s">
        <v>58</v>
      </c>
      <c r="C77" s="34" t="s">
        <v>9</v>
      </c>
      <c r="D77" s="34" t="s">
        <v>9</v>
      </c>
    </row>
    <row r="78" spans="1:7" ht="21" customHeight="1" x14ac:dyDescent="0.2">
      <c r="A78" s="49" t="s">
        <v>76</v>
      </c>
      <c r="B78" s="45" t="s">
        <v>58</v>
      </c>
      <c r="C78" s="34" t="s">
        <v>9</v>
      </c>
      <c r="D78" s="34" t="s">
        <v>9</v>
      </c>
    </row>
    <row r="79" spans="1:7" ht="15.75" customHeight="1" x14ac:dyDescent="0.2">
      <c r="A79" s="49" t="s">
        <v>77</v>
      </c>
      <c r="B79" s="45" t="s">
        <v>58</v>
      </c>
      <c r="C79" s="34">
        <v>86</v>
      </c>
      <c r="D79" s="34">
        <v>86</v>
      </c>
    </row>
    <row r="80" spans="1:7" ht="19.5" customHeight="1" x14ac:dyDescent="0.2">
      <c r="A80" s="44" t="s">
        <v>78</v>
      </c>
      <c r="B80" s="89" t="s">
        <v>58</v>
      </c>
      <c r="C80" s="34">
        <v>10</v>
      </c>
      <c r="D80" s="34">
        <v>10</v>
      </c>
    </row>
    <row r="81" spans="1:6" ht="51.75" customHeight="1" x14ac:dyDescent="0.2">
      <c r="A81" s="49" t="s">
        <v>79</v>
      </c>
      <c r="B81" s="45" t="s">
        <v>21</v>
      </c>
      <c r="C81" s="101">
        <v>0</v>
      </c>
      <c r="D81" s="101">
        <v>0</v>
      </c>
      <c r="F81" s="100"/>
    </row>
    <row r="82" spans="1:6" ht="18.75" customHeight="1" x14ac:dyDescent="0.2">
      <c r="A82" s="47" t="s">
        <v>6</v>
      </c>
      <c r="B82" s="45" t="s">
        <v>21</v>
      </c>
      <c r="C82" s="34" t="s">
        <v>9</v>
      </c>
      <c r="D82" s="34" t="s">
        <v>9</v>
      </c>
    </row>
    <row r="83" spans="1:6" ht="16.5" customHeight="1" x14ac:dyDescent="0.2">
      <c r="A83" s="47" t="s">
        <v>80</v>
      </c>
      <c r="B83" s="45" t="s">
        <v>21</v>
      </c>
      <c r="C83" s="34" t="s">
        <v>9</v>
      </c>
      <c r="D83" s="34" t="s">
        <v>9</v>
      </c>
    </row>
    <row r="84" spans="1:6" ht="15" x14ac:dyDescent="0.2">
      <c r="A84" s="48" t="s">
        <v>10</v>
      </c>
      <c r="B84" s="45" t="s">
        <v>21</v>
      </c>
      <c r="C84" s="34" t="s">
        <v>9</v>
      </c>
      <c r="D84" s="34" t="s">
        <v>9</v>
      </c>
    </row>
    <row r="85" spans="1:6" ht="15" x14ac:dyDescent="0.2">
      <c r="A85" s="48" t="s">
        <v>11</v>
      </c>
      <c r="B85" s="45" t="s">
        <v>21</v>
      </c>
      <c r="C85" s="34" t="s">
        <v>9</v>
      </c>
      <c r="D85" s="34" t="s">
        <v>9</v>
      </c>
    </row>
    <row r="86" spans="1:6" ht="15" x14ac:dyDescent="0.2">
      <c r="A86" s="48" t="s">
        <v>81</v>
      </c>
      <c r="B86" s="45" t="s">
        <v>21</v>
      </c>
      <c r="C86" s="34" t="s">
        <v>9</v>
      </c>
      <c r="D86" s="34" t="s">
        <v>9</v>
      </c>
    </row>
    <row r="87" spans="1:6" ht="15" x14ac:dyDescent="0.2">
      <c r="A87" s="48" t="s">
        <v>35</v>
      </c>
      <c r="B87" s="45" t="s">
        <v>21</v>
      </c>
      <c r="C87" s="34" t="s">
        <v>9</v>
      </c>
      <c r="D87" s="34" t="s">
        <v>9</v>
      </c>
    </row>
    <row r="88" spans="1:6" ht="48" customHeight="1" x14ac:dyDescent="0.2">
      <c r="A88" s="47" t="s">
        <v>14</v>
      </c>
      <c r="B88" s="43" t="s">
        <v>21</v>
      </c>
      <c r="C88" s="34">
        <v>0</v>
      </c>
      <c r="D88" s="34">
        <v>0</v>
      </c>
    </row>
    <row r="89" spans="1:6" ht="15" x14ac:dyDescent="0.2">
      <c r="A89" s="48" t="s">
        <v>15</v>
      </c>
      <c r="B89" s="43" t="s">
        <v>21</v>
      </c>
      <c r="C89" s="34" t="s">
        <v>9</v>
      </c>
      <c r="D89" s="34" t="s">
        <v>9</v>
      </c>
    </row>
    <row r="90" spans="1:6" ht="15" x14ac:dyDescent="0.2">
      <c r="A90" s="90" t="s">
        <v>82</v>
      </c>
      <c r="B90" s="64" t="s">
        <v>21</v>
      </c>
      <c r="C90" s="76">
        <v>0</v>
      </c>
      <c r="D90" s="76">
        <v>0</v>
      </c>
    </row>
    <row r="91" spans="1:6" ht="72" customHeight="1" x14ac:dyDescent="0.2">
      <c r="A91" s="91" t="s">
        <v>83</v>
      </c>
      <c r="B91" s="81" t="s">
        <v>21</v>
      </c>
      <c r="C91" s="76">
        <v>0</v>
      </c>
      <c r="D91" s="76">
        <v>0</v>
      </c>
    </row>
    <row r="92" spans="1:6" ht="18.75" customHeight="1" x14ac:dyDescent="0.2">
      <c r="A92" s="105" t="s">
        <v>84</v>
      </c>
      <c r="B92" s="105"/>
      <c r="C92" s="105"/>
      <c r="D92" s="105"/>
    </row>
    <row r="93" spans="1:6" ht="24" customHeight="1" x14ac:dyDescent="0.2">
      <c r="A93" s="49" t="s">
        <v>85</v>
      </c>
      <c r="B93" s="45" t="s">
        <v>58</v>
      </c>
      <c r="C93" s="36">
        <v>72</v>
      </c>
      <c r="D93" s="36">
        <v>72</v>
      </c>
    </row>
    <row r="94" spans="1:6" ht="16.5" customHeight="1" x14ac:dyDescent="0.2">
      <c r="A94" s="39" t="s">
        <v>86</v>
      </c>
      <c r="B94" s="92"/>
      <c r="C94" s="35"/>
      <c r="D94" s="35"/>
    </row>
    <row r="95" spans="1:6" ht="16.5" customHeight="1" x14ac:dyDescent="0.25">
      <c r="A95" s="93" t="s">
        <v>6</v>
      </c>
      <c r="B95" s="43" t="s">
        <v>58</v>
      </c>
      <c r="C95" s="36" t="s">
        <v>9</v>
      </c>
      <c r="D95" s="36" t="s">
        <v>9</v>
      </c>
    </row>
    <row r="96" spans="1:6" ht="16.5" customHeight="1" x14ac:dyDescent="0.25">
      <c r="A96" s="94" t="s">
        <v>80</v>
      </c>
      <c r="B96" s="43" t="s">
        <v>58</v>
      </c>
      <c r="C96" s="36" t="s">
        <v>9</v>
      </c>
      <c r="D96" s="36" t="s">
        <v>9</v>
      </c>
    </row>
    <row r="97" spans="1:4" ht="15" x14ac:dyDescent="0.25">
      <c r="A97" s="95" t="s">
        <v>10</v>
      </c>
      <c r="B97" s="45" t="s">
        <v>58</v>
      </c>
      <c r="C97" s="34" t="s">
        <v>9</v>
      </c>
      <c r="D97" s="34" t="s">
        <v>9</v>
      </c>
    </row>
    <row r="98" spans="1:4" ht="15" x14ac:dyDescent="0.25">
      <c r="A98" s="95" t="s">
        <v>11</v>
      </c>
      <c r="B98" s="45" t="s">
        <v>58</v>
      </c>
      <c r="C98" s="34" t="s">
        <v>9</v>
      </c>
      <c r="D98" s="34" t="s">
        <v>9</v>
      </c>
    </row>
    <row r="99" spans="1:4" ht="15" x14ac:dyDescent="0.25">
      <c r="A99" s="95" t="s">
        <v>81</v>
      </c>
      <c r="B99" s="45" t="s">
        <v>58</v>
      </c>
      <c r="C99" s="34" t="s">
        <v>9</v>
      </c>
      <c r="D99" s="34" t="s">
        <v>9</v>
      </c>
    </row>
    <row r="100" spans="1:4" ht="15" x14ac:dyDescent="0.25">
      <c r="A100" s="95" t="s">
        <v>35</v>
      </c>
      <c r="B100" s="45" t="s">
        <v>58</v>
      </c>
      <c r="C100" s="34" t="s">
        <v>9</v>
      </c>
      <c r="D100" s="34" t="s">
        <v>9</v>
      </c>
    </row>
    <row r="101" spans="1:4" ht="54" customHeight="1" x14ac:dyDescent="0.2">
      <c r="A101" s="11" t="s">
        <v>14</v>
      </c>
      <c r="B101" s="10" t="s">
        <v>58</v>
      </c>
      <c r="C101" s="35">
        <v>2</v>
      </c>
      <c r="D101" s="35">
        <v>2</v>
      </c>
    </row>
    <row r="102" spans="1:4" ht="18.75" x14ac:dyDescent="0.3">
      <c r="A102" s="19" t="s">
        <v>15</v>
      </c>
      <c r="B102" s="10" t="s">
        <v>58</v>
      </c>
      <c r="C102" s="35" t="s">
        <v>9</v>
      </c>
      <c r="D102" s="35" t="s">
        <v>9</v>
      </c>
    </row>
    <row r="103" spans="1:4" ht="42" customHeight="1" x14ac:dyDescent="0.2">
      <c r="A103" s="11" t="s">
        <v>87</v>
      </c>
      <c r="B103" s="10" t="s">
        <v>58</v>
      </c>
      <c r="C103" s="35" t="s">
        <v>9</v>
      </c>
      <c r="D103" s="35" t="s">
        <v>9</v>
      </c>
    </row>
    <row r="104" spans="1:4" ht="18.75" x14ac:dyDescent="0.3">
      <c r="A104" s="19" t="s">
        <v>88</v>
      </c>
      <c r="B104" s="16" t="s">
        <v>58</v>
      </c>
      <c r="C104" s="35">
        <v>10</v>
      </c>
      <c r="D104" s="35">
        <v>10</v>
      </c>
    </row>
    <row r="105" spans="1:4" ht="18.75" x14ac:dyDescent="0.3">
      <c r="A105" s="19" t="s">
        <v>89</v>
      </c>
      <c r="B105" s="16" t="s">
        <v>58</v>
      </c>
      <c r="C105" s="35">
        <v>2</v>
      </c>
      <c r="D105" s="35">
        <v>2</v>
      </c>
    </row>
    <row r="106" spans="1:4" ht="40.5" customHeight="1" x14ac:dyDescent="0.3">
      <c r="A106" s="18" t="s">
        <v>90</v>
      </c>
      <c r="B106" s="16" t="s">
        <v>58</v>
      </c>
      <c r="C106" s="35" t="s">
        <v>9</v>
      </c>
      <c r="D106" s="35" t="s">
        <v>9</v>
      </c>
    </row>
    <row r="107" spans="1:4" ht="18.75" x14ac:dyDescent="0.3">
      <c r="A107" s="19" t="s">
        <v>16</v>
      </c>
      <c r="B107" s="9" t="s">
        <v>58</v>
      </c>
      <c r="C107" s="35">
        <v>60</v>
      </c>
      <c r="D107" s="35">
        <v>60</v>
      </c>
    </row>
    <row r="108" spans="1:4" ht="48.6" customHeight="1" x14ac:dyDescent="0.3">
      <c r="A108" s="20" t="s">
        <v>91</v>
      </c>
      <c r="B108" s="9" t="s">
        <v>58</v>
      </c>
      <c r="C108" s="35">
        <v>10</v>
      </c>
      <c r="D108" s="35">
        <v>10</v>
      </c>
    </row>
    <row r="109" spans="1:4" ht="21" customHeight="1" x14ac:dyDescent="0.3">
      <c r="A109" s="21" t="s">
        <v>92</v>
      </c>
      <c r="B109" s="16" t="s">
        <v>58</v>
      </c>
      <c r="C109" s="35" t="s">
        <v>9</v>
      </c>
      <c r="D109" s="35" t="s">
        <v>9</v>
      </c>
    </row>
    <row r="110" spans="1:4" ht="18.75" x14ac:dyDescent="0.3">
      <c r="A110" s="22" t="s">
        <v>88</v>
      </c>
      <c r="B110" s="10" t="s">
        <v>58</v>
      </c>
      <c r="C110" s="35" t="s">
        <v>9</v>
      </c>
      <c r="D110" s="35" t="s">
        <v>9</v>
      </c>
    </row>
    <row r="111" spans="1:4" ht="18.75" x14ac:dyDescent="0.3">
      <c r="A111" s="23" t="s">
        <v>93</v>
      </c>
      <c r="B111" s="9" t="s">
        <v>58</v>
      </c>
      <c r="C111" s="35" t="s">
        <v>9</v>
      </c>
      <c r="D111" s="35" t="s">
        <v>9</v>
      </c>
    </row>
    <row r="112" spans="1:4" ht="18.75" x14ac:dyDescent="0.3">
      <c r="A112" s="23" t="s">
        <v>94</v>
      </c>
      <c r="B112" s="10" t="s">
        <v>58</v>
      </c>
      <c r="C112" s="35">
        <v>4</v>
      </c>
      <c r="D112" s="35">
        <v>4</v>
      </c>
    </row>
    <row r="113" spans="1:6" ht="18.75" x14ac:dyDescent="0.3">
      <c r="A113" s="23" t="s">
        <v>95</v>
      </c>
      <c r="B113" s="10" t="s">
        <v>58</v>
      </c>
      <c r="C113" s="35" t="s">
        <v>9</v>
      </c>
      <c r="D113" s="35" t="s">
        <v>9</v>
      </c>
    </row>
    <row r="114" spans="1:6" ht="18.75" x14ac:dyDescent="0.3">
      <c r="A114" s="23" t="s">
        <v>96</v>
      </c>
      <c r="B114" s="10" t="s">
        <v>58</v>
      </c>
      <c r="C114" s="35" t="s">
        <v>9</v>
      </c>
      <c r="D114" s="35" t="s">
        <v>9</v>
      </c>
    </row>
    <row r="115" spans="1:6" ht="18.75" x14ac:dyDescent="0.3">
      <c r="A115" s="19" t="s">
        <v>97</v>
      </c>
      <c r="B115" s="9" t="s">
        <v>58</v>
      </c>
      <c r="C115" s="35">
        <v>6</v>
      </c>
      <c r="D115" s="35">
        <v>6</v>
      </c>
    </row>
    <row r="116" spans="1:6" ht="31.5" customHeight="1" x14ac:dyDescent="0.2">
      <c r="A116" s="24" t="s">
        <v>98</v>
      </c>
      <c r="B116" s="9" t="s">
        <v>21</v>
      </c>
      <c r="C116" s="99">
        <v>0.08</v>
      </c>
      <c r="D116" s="99">
        <v>0.08</v>
      </c>
    </row>
    <row r="117" spans="1:6" ht="21" customHeight="1" x14ac:dyDescent="0.2">
      <c r="A117" s="12" t="s">
        <v>99</v>
      </c>
      <c r="B117" s="10" t="s">
        <v>23</v>
      </c>
      <c r="C117" s="34" t="s">
        <v>9</v>
      </c>
      <c r="D117" s="34" t="s">
        <v>9</v>
      </c>
      <c r="F117" s="100"/>
    </row>
    <row r="118" spans="1:6" ht="34.5" customHeight="1" x14ac:dyDescent="0.2">
      <c r="A118" s="12" t="s">
        <v>100</v>
      </c>
      <c r="B118" s="10" t="s">
        <v>23</v>
      </c>
      <c r="C118" s="111">
        <f>C133</f>
        <v>386780.85</v>
      </c>
      <c r="D118" s="111">
        <f>D133</f>
        <v>386828.7</v>
      </c>
    </row>
    <row r="119" spans="1:6" ht="16.5" customHeight="1" x14ac:dyDescent="0.2">
      <c r="A119" s="8" t="s">
        <v>86</v>
      </c>
      <c r="B119" s="16"/>
      <c r="C119" s="37"/>
      <c r="D119" s="37"/>
    </row>
    <row r="120" spans="1:6" ht="19.5" customHeight="1" x14ac:dyDescent="0.3">
      <c r="A120" s="17" t="s">
        <v>6</v>
      </c>
      <c r="B120" s="9" t="s">
        <v>23</v>
      </c>
      <c r="C120" s="38" t="s">
        <v>9</v>
      </c>
      <c r="D120" s="38" t="s">
        <v>9</v>
      </c>
    </row>
    <row r="121" spans="1:6" ht="13.5" customHeight="1" x14ac:dyDescent="0.3">
      <c r="A121" s="18" t="s">
        <v>80</v>
      </c>
      <c r="B121" s="9" t="s">
        <v>23</v>
      </c>
      <c r="C121" s="36" t="s">
        <v>9</v>
      </c>
      <c r="D121" s="36" t="s">
        <v>9</v>
      </c>
    </row>
    <row r="122" spans="1:6" ht="18.75" x14ac:dyDescent="0.3">
      <c r="A122" s="19" t="s">
        <v>10</v>
      </c>
      <c r="B122" s="10" t="s">
        <v>23</v>
      </c>
      <c r="C122" s="34" t="s">
        <v>9</v>
      </c>
      <c r="D122" s="34" t="s">
        <v>9</v>
      </c>
    </row>
    <row r="123" spans="1:6" ht="18.75" x14ac:dyDescent="0.3">
      <c r="A123" s="19" t="s">
        <v>11</v>
      </c>
      <c r="B123" s="10" t="s">
        <v>23</v>
      </c>
      <c r="C123" s="34" t="s">
        <v>9</v>
      </c>
      <c r="D123" s="34" t="s">
        <v>9</v>
      </c>
    </row>
    <row r="124" spans="1:6" ht="18.75" x14ac:dyDescent="0.3">
      <c r="A124" s="19" t="s">
        <v>81</v>
      </c>
      <c r="B124" s="10" t="s">
        <v>23</v>
      </c>
      <c r="C124" s="34" t="s">
        <v>9</v>
      </c>
      <c r="D124" s="34" t="s">
        <v>9</v>
      </c>
    </row>
    <row r="125" spans="1:6" ht="18.75" x14ac:dyDescent="0.3">
      <c r="A125" s="19" t="s">
        <v>35</v>
      </c>
      <c r="B125" s="10" t="s">
        <v>23</v>
      </c>
      <c r="C125" s="34" t="s">
        <v>9</v>
      </c>
      <c r="D125" s="34" t="s">
        <v>9</v>
      </c>
    </row>
    <row r="126" spans="1:6" ht="50.25" customHeight="1" x14ac:dyDescent="0.2">
      <c r="A126" s="11" t="s">
        <v>101</v>
      </c>
      <c r="B126" s="10"/>
      <c r="C126" s="33" t="s">
        <v>9</v>
      </c>
      <c r="D126" s="33" t="s">
        <v>9</v>
      </c>
    </row>
    <row r="127" spans="1:6" ht="18.75" x14ac:dyDescent="0.3">
      <c r="A127" s="19" t="s">
        <v>15</v>
      </c>
      <c r="B127" s="10" t="s">
        <v>23</v>
      </c>
      <c r="C127" s="34" t="s">
        <v>9</v>
      </c>
      <c r="D127" s="34" t="s">
        <v>9</v>
      </c>
    </row>
    <row r="128" spans="1:6" ht="35.25" customHeight="1" x14ac:dyDescent="0.2">
      <c r="A128" s="11" t="s">
        <v>87</v>
      </c>
      <c r="B128" s="10" t="s">
        <v>23</v>
      </c>
      <c r="C128" s="33" t="s">
        <v>9</v>
      </c>
      <c r="D128" s="33" t="s">
        <v>9</v>
      </c>
    </row>
    <row r="129" spans="1:4" ht="18.75" x14ac:dyDescent="0.3">
      <c r="A129" s="19" t="s">
        <v>88</v>
      </c>
      <c r="B129" s="10" t="s">
        <v>23</v>
      </c>
      <c r="C129" s="34" t="s">
        <v>9</v>
      </c>
      <c r="D129" s="34" t="s">
        <v>9</v>
      </c>
    </row>
    <row r="130" spans="1:4" ht="18.75" x14ac:dyDescent="0.3">
      <c r="A130" s="19" t="s">
        <v>89</v>
      </c>
      <c r="B130" s="10" t="s">
        <v>23</v>
      </c>
      <c r="C130" s="34" t="s">
        <v>9</v>
      </c>
      <c r="D130" s="34" t="s">
        <v>9</v>
      </c>
    </row>
    <row r="131" spans="1:4" ht="33.75" customHeight="1" x14ac:dyDescent="0.3">
      <c r="A131" s="18" t="s">
        <v>90</v>
      </c>
      <c r="B131" s="10" t="s">
        <v>23</v>
      </c>
      <c r="C131" s="33" t="s">
        <v>9</v>
      </c>
      <c r="D131" s="33" t="s">
        <v>9</v>
      </c>
    </row>
    <row r="132" spans="1:4" ht="18.75" x14ac:dyDescent="0.3">
      <c r="A132" s="19" t="s">
        <v>16</v>
      </c>
      <c r="B132" s="10" t="s">
        <v>23</v>
      </c>
      <c r="C132" s="34" t="s">
        <v>9</v>
      </c>
      <c r="D132" s="34" t="s">
        <v>9</v>
      </c>
    </row>
    <row r="133" spans="1:4" ht="54" customHeight="1" x14ac:dyDescent="0.3">
      <c r="A133" s="20" t="s">
        <v>91</v>
      </c>
      <c r="B133" s="10" t="s">
        <v>23</v>
      </c>
      <c r="C133" s="111">
        <f>C137+C140</f>
        <v>386780.85</v>
      </c>
      <c r="D133" s="111">
        <f>D137+D140</f>
        <v>386828.7</v>
      </c>
    </row>
    <row r="134" spans="1:4" ht="15.75" customHeight="1" x14ac:dyDescent="0.3">
      <c r="A134" s="21" t="s">
        <v>92</v>
      </c>
      <c r="B134" s="10" t="s">
        <v>23</v>
      </c>
      <c r="C134" s="34"/>
      <c r="D134" s="34"/>
    </row>
    <row r="135" spans="1:4" ht="18.75" x14ac:dyDescent="0.3">
      <c r="A135" s="22" t="s">
        <v>88</v>
      </c>
      <c r="B135" s="10" t="s">
        <v>23</v>
      </c>
      <c r="C135" s="34" t="s">
        <v>9</v>
      </c>
      <c r="D135" s="34" t="s">
        <v>9</v>
      </c>
    </row>
    <row r="136" spans="1:4" ht="18.75" x14ac:dyDescent="0.3">
      <c r="A136" s="23" t="s">
        <v>93</v>
      </c>
      <c r="B136" s="10" t="s">
        <v>23</v>
      </c>
      <c r="C136" s="34" t="s">
        <v>9</v>
      </c>
      <c r="D136" s="34" t="s">
        <v>9</v>
      </c>
    </row>
    <row r="137" spans="1:4" ht="18.75" x14ac:dyDescent="0.3">
      <c r="A137" s="23" t="s">
        <v>94</v>
      </c>
      <c r="B137" s="10" t="s">
        <v>23</v>
      </c>
      <c r="C137" s="111">
        <v>162528.38</v>
      </c>
      <c r="D137" s="111">
        <v>136745.1</v>
      </c>
    </row>
    <row r="138" spans="1:4" ht="18.75" x14ac:dyDescent="0.3">
      <c r="A138" s="23" t="s">
        <v>95</v>
      </c>
      <c r="B138" s="10" t="s">
        <v>23</v>
      </c>
      <c r="C138" s="34" t="s">
        <v>9</v>
      </c>
      <c r="D138" s="34" t="s">
        <v>9</v>
      </c>
    </row>
    <row r="139" spans="1:4" ht="18.75" x14ac:dyDescent="0.3">
      <c r="A139" s="23" t="s">
        <v>96</v>
      </c>
      <c r="B139" s="10" t="s">
        <v>23</v>
      </c>
      <c r="C139" s="34" t="s">
        <v>9</v>
      </c>
      <c r="D139" s="34" t="s">
        <v>9</v>
      </c>
    </row>
    <row r="140" spans="1:4" ht="18.75" x14ac:dyDescent="0.3">
      <c r="A140" s="23" t="s">
        <v>97</v>
      </c>
      <c r="B140" s="10" t="s">
        <v>23</v>
      </c>
      <c r="C140" s="111">
        <v>224252.47</v>
      </c>
      <c r="D140" s="111">
        <v>250083.6</v>
      </c>
    </row>
    <row r="141" spans="1:4" ht="19.5" x14ac:dyDescent="0.35">
      <c r="A141" s="25" t="s">
        <v>102</v>
      </c>
      <c r="B141" s="10" t="s">
        <v>4</v>
      </c>
      <c r="C141" s="112">
        <v>0</v>
      </c>
      <c r="D141" s="112">
        <v>0</v>
      </c>
    </row>
    <row r="142" spans="1:4" ht="19.5" x14ac:dyDescent="0.35">
      <c r="A142" s="26" t="s">
        <v>103</v>
      </c>
      <c r="B142" s="10" t="s">
        <v>4</v>
      </c>
      <c r="C142" s="113">
        <f>C118*9/1000</f>
        <v>3481.02765</v>
      </c>
      <c r="D142" s="113">
        <f>D118*12/1000</f>
        <v>4641.9444000000003</v>
      </c>
    </row>
    <row r="143" spans="1:4" ht="48" customHeight="1" x14ac:dyDescent="0.2">
      <c r="A143" s="13" t="s">
        <v>104</v>
      </c>
      <c r="B143" s="10" t="s">
        <v>23</v>
      </c>
      <c r="C143" s="14" t="s">
        <v>9</v>
      </c>
      <c r="D143" s="14" t="s">
        <v>9</v>
      </c>
    </row>
    <row r="144" spans="1:4" ht="51.75" customHeight="1" x14ac:dyDescent="0.2">
      <c r="A144" s="12" t="s">
        <v>105</v>
      </c>
      <c r="B144" s="10" t="s">
        <v>106</v>
      </c>
      <c r="C144" s="14" t="s">
        <v>9</v>
      </c>
      <c r="D144" s="14" t="s">
        <v>9</v>
      </c>
    </row>
    <row r="145" spans="1:4" ht="33" customHeight="1" x14ac:dyDescent="0.2">
      <c r="A145" s="12" t="s">
        <v>107</v>
      </c>
      <c r="B145" s="10" t="s">
        <v>108</v>
      </c>
      <c r="C145" s="14" t="s">
        <v>9</v>
      </c>
      <c r="D145" s="14" t="s">
        <v>9</v>
      </c>
    </row>
    <row r="146" spans="1:4" ht="19.5" customHeight="1" x14ac:dyDescent="0.2">
      <c r="A146" s="12" t="s">
        <v>109</v>
      </c>
      <c r="B146" s="10" t="s">
        <v>21</v>
      </c>
      <c r="C146" s="14" t="s">
        <v>9</v>
      </c>
      <c r="D146" s="14" t="s">
        <v>9</v>
      </c>
    </row>
    <row r="147" spans="1:4" ht="15.75" customHeight="1" x14ac:dyDescent="0.2">
      <c r="A147" s="12" t="s">
        <v>110</v>
      </c>
      <c r="B147" s="15" t="s">
        <v>8</v>
      </c>
      <c r="C147" s="96">
        <v>0</v>
      </c>
      <c r="D147" s="96">
        <v>0</v>
      </c>
    </row>
    <row r="148" spans="1:4" ht="21" customHeight="1" x14ac:dyDescent="0.2">
      <c r="A148" s="27" t="s">
        <v>111</v>
      </c>
      <c r="B148" s="15" t="s">
        <v>8</v>
      </c>
      <c r="C148" s="28" t="s">
        <v>9</v>
      </c>
      <c r="D148" s="28" t="s">
        <v>9</v>
      </c>
    </row>
    <row r="149" spans="1:4" ht="18.75" x14ac:dyDescent="0.2">
      <c r="A149" s="29"/>
      <c r="B149" s="30"/>
      <c r="C149" s="31"/>
      <c r="D149" s="31"/>
    </row>
    <row r="150" spans="1:4" ht="18.75" customHeight="1" x14ac:dyDescent="0.2">
      <c r="A150" s="109"/>
      <c r="B150" s="109"/>
      <c r="C150" s="109"/>
      <c r="D150" s="109"/>
    </row>
    <row r="151" spans="1:4" ht="18.75" customHeight="1" x14ac:dyDescent="0.2">
      <c r="A151" s="109" t="s">
        <v>112</v>
      </c>
      <c r="B151" s="109"/>
      <c r="C151" s="109"/>
      <c r="D151" s="109"/>
    </row>
    <row r="152" spans="1:4" ht="18.75" customHeight="1" x14ac:dyDescent="0.2">
      <c r="A152" s="110"/>
      <c r="B152" s="110"/>
      <c r="C152" s="110"/>
      <c r="D152" s="110"/>
    </row>
    <row r="153" spans="1:4" ht="15" customHeight="1" x14ac:dyDescent="0.2">
      <c r="A153" s="107" t="s">
        <v>113</v>
      </c>
      <c r="B153" s="107"/>
      <c r="C153" s="107"/>
      <c r="D153" s="107"/>
    </row>
  </sheetData>
  <sheetProtection selectLockedCells="1" selectUnlockedCells="1"/>
  <mergeCells count="11">
    <mergeCell ref="A153:D153"/>
    <mergeCell ref="A73:D73"/>
    <mergeCell ref="A92:D92"/>
    <mergeCell ref="A150:D150"/>
    <mergeCell ref="A151:D151"/>
    <mergeCell ref="A152:D152"/>
    <mergeCell ref="A2:D2"/>
    <mergeCell ref="A3:D3"/>
    <mergeCell ref="A5:D5"/>
    <mergeCell ref="A25:D25"/>
    <mergeCell ref="A56:D56"/>
  </mergeCells>
  <pageMargins left="0.74791666666666667" right="0.74791666666666667" top="0.98402777777777772" bottom="0.98402777777777772" header="0.51180555555555551" footer="0.51180555555555551"/>
  <pageSetup paperSize="9" scale="7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Korschunovo</dc:creator>
  <cp:lastModifiedBy>Админ</cp:lastModifiedBy>
  <cp:lastPrinted>2017-11-22T02:23:56Z</cp:lastPrinted>
  <dcterms:created xsi:type="dcterms:W3CDTF">2019-11-13T03:10:17Z</dcterms:created>
  <dcterms:modified xsi:type="dcterms:W3CDTF">2021-11-11T05:44:15Z</dcterms:modified>
</cp:coreProperties>
</file>